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430" windowHeight="8295" activeTab="0"/>
  </bookViews>
  <sheets>
    <sheet name="ктс2009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<sst xmlns="http://schemas.openxmlformats.org/spreadsheetml/2006/main" count="50" uniqueCount="41">
  <si>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Наименование</t>
  </si>
  <si>
    <t>Прочие расходы</t>
  </si>
  <si>
    <t>1 кв</t>
  </si>
  <si>
    <t>2 кв</t>
  </si>
  <si>
    <t>3 кв</t>
  </si>
  <si>
    <t>4 кв</t>
  </si>
  <si>
    <t>Итого расходов</t>
  </si>
  <si>
    <t>Транспортные услуги</t>
  </si>
  <si>
    <t>(тыс. российских руб.)</t>
  </si>
  <si>
    <t>Комиссия таможенного союза</t>
  </si>
  <si>
    <t>Функционирование Комиссии таможенного союза</t>
  </si>
  <si>
    <t>КОСГУ</t>
  </si>
  <si>
    <t>Содержание Секретариата Комиссии таможенного союза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</si>
  <si>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</si>
  <si>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</si>
  <si>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</si>
  <si>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</si>
  <si>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</si>
  <si>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Ооплата работ, услуг</t>
  </si>
  <si>
    <t xml:space="preserve">Услуги связи 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</si>
  <si>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</si>
  <si>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</si>
  <si>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</si>
  <si>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</si>
  <si>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Поступление нематериальных активов</t>
  </si>
  <si>
    <t>Увеличение стоимости основных средств</t>
  </si>
  <si>
    <t>Увеличение стоимости материальных запасов</t>
  </si>
  <si>
    <t>в том числе по кварталам</t>
  </si>
  <si>
    <t>Уточненная смета</t>
  </si>
  <si>
    <t>Изменение, всего-уменьш.( - ) увелич.( + )</t>
  </si>
  <si>
    <t xml:space="preserve">                        Заявка на перераспределение сметных ассигнований между статьями расходов на содержание Секретариата Комиссии таможенного союза  на 2010 год                  </t>
  </si>
  <si>
    <t>Утверждено на год (Решение Межгоссовета от  27 ноября 2009г. №21)</t>
  </si>
  <si>
    <t>Примечание</t>
  </si>
  <si>
    <t>Решение Межгоссовета от 12 декабря 2008г.№5</t>
  </si>
  <si>
    <t>-</t>
  </si>
  <si>
    <t xml:space="preserve">Ответственный секретарь                                      </t>
  </si>
  <si>
    <t>С.Ю. Глазьев</t>
  </si>
  <si>
    <t>Главный бухгалтер</t>
  </si>
  <si>
    <t>Г.И. Каштанова</t>
  </si>
  <si>
    <t>Решение Межгоссовета от 12 декабря 2008г.За счет уменьшения расходов по данной статье</t>
  </si>
  <si>
    <t>Приложение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</si>
</sst>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49">
    <font>
      <sz val="10"/>
      <name val="Arial Cyr"/>
      <family val="0"/>
    </font>
    <font>
      <sz val="10"/>
      <name val="Times New Roman Cyr"/>
      <family val="1"/>
    </font>
    <font>
      <i/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 Cyr"/>
      <family val="0"/>
    </font>
    <font>
      <i/>
      <sz val="10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3" fillId="0" borderId="0" xfId="0" applyFont="1" applyAlignment="1">
      <alignment/>
    </xf>
    <xf numFmtId="172" fontId="5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172" fontId="5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/>
    </xf>
    <xf numFmtId="172" fontId="11" fillId="0" borderId="12" xfId="0" applyNumberFormat="1" applyFont="1" applyBorder="1" applyAlignment="1">
      <alignment/>
    </xf>
    <xf numFmtId="0" fontId="12" fillId="0" borderId="13" xfId="0" applyFont="1" applyBorder="1" applyAlignment="1">
      <alignment wrapText="1"/>
    </xf>
    <xf numFmtId="172" fontId="11" fillId="0" borderId="14" xfId="0" applyNumberFormat="1" applyFont="1" applyBorder="1" applyAlignment="1">
      <alignment/>
    </xf>
    <xf numFmtId="172" fontId="11" fillId="0" borderId="15" xfId="0" applyNumberFormat="1" applyFont="1" applyBorder="1" applyAlignment="1">
      <alignment/>
    </xf>
    <xf numFmtId="0" fontId="8" fillId="0" borderId="13" xfId="0" applyFont="1" applyBorder="1" applyAlignment="1">
      <alignment wrapText="1"/>
    </xf>
    <xf numFmtId="172" fontId="8" fillId="0" borderId="14" xfId="0" applyNumberFormat="1" applyFont="1" applyBorder="1" applyAlignment="1">
      <alignment/>
    </xf>
    <xf numFmtId="172" fontId="8" fillId="0" borderId="15" xfId="0" applyNumberFormat="1" applyFont="1" applyBorder="1" applyAlignment="1">
      <alignment/>
    </xf>
    <xf numFmtId="0" fontId="11" fillId="0" borderId="13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172" fontId="8" fillId="0" borderId="0" xfId="0" applyNumberFormat="1" applyFont="1" applyFill="1" applyBorder="1" applyAlignment="1">
      <alignment/>
    </xf>
    <xf numFmtId="172" fontId="8" fillId="0" borderId="0" xfId="0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172" fontId="11" fillId="0" borderId="16" xfId="0" applyNumberFormat="1" applyFont="1" applyBorder="1" applyAlignment="1">
      <alignment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172" fontId="8" fillId="0" borderId="0" xfId="0" applyNumberFormat="1" applyFont="1" applyFill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172" fontId="8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72" fontId="10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vertical="justify" wrapText="1"/>
    </xf>
    <xf numFmtId="0" fontId="13" fillId="0" borderId="0" xfId="0" applyFont="1" applyBorder="1" applyAlignment="1">
      <alignment vertical="justify" wrapText="1"/>
    </xf>
    <xf numFmtId="0" fontId="14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172" fontId="11" fillId="0" borderId="0" xfId="0" applyNumberFormat="1" applyFont="1" applyFill="1" applyBorder="1" applyAlignment="1">
      <alignment/>
    </xf>
    <xf numFmtId="172" fontId="10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72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72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72" fontId="1" fillId="0" borderId="16" xfId="0" applyNumberFormat="1" applyFont="1" applyFill="1" applyBorder="1" applyAlignment="1">
      <alignment/>
    </xf>
    <xf numFmtId="172" fontId="11" fillId="0" borderId="19" xfId="0" applyNumberFormat="1" applyFont="1" applyBorder="1" applyAlignment="1">
      <alignment/>
    </xf>
    <xf numFmtId="172" fontId="8" fillId="0" borderId="16" xfId="0" applyNumberFormat="1" applyFont="1" applyBorder="1" applyAlignment="1">
      <alignment/>
    </xf>
    <xf numFmtId="172" fontId="11" fillId="0" borderId="20" xfId="0" applyNumberFormat="1" applyFont="1" applyBorder="1" applyAlignment="1">
      <alignment/>
    </xf>
    <xf numFmtId="172" fontId="11" fillId="0" borderId="21" xfId="0" applyNumberFormat="1" applyFont="1" applyBorder="1" applyAlignment="1">
      <alignment/>
    </xf>
    <xf numFmtId="172" fontId="8" fillId="0" borderId="21" xfId="0" applyNumberFormat="1" applyFont="1" applyBorder="1" applyAlignment="1">
      <alignment/>
    </xf>
    <xf numFmtId="172" fontId="0" fillId="0" borderId="22" xfId="0" applyNumberFormat="1" applyBorder="1" applyAlignment="1">
      <alignment/>
    </xf>
    <xf numFmtId="0" fontId="0" fillId="0" borderId="18" xfId="0" applyBorder="1" applyAlignment="1">
      <alignment wrapText="1"/>
    </xf>
    <xf numFmtId="0" fontId="11" fillId="0" borderId="23" xfId="0" applyFont="1" applyBorder="1" applyAlignment="1">
      <alignment/>
    </xf>
    <xf numFmtId="172" fontId="11" fillId="0" borderId="24" xfId="0" applyNumberFormat="1" applyFont="1" applyBorder="1" applyAlignment="1">
      <alignment/>
    </xf>
    <xf numFmtId="172" fontId="0" fillId="0" borderId="19" xfId="0" applyNumberFormat="1" applyBorder="1" applyAlignment="1">
      <alignment/>
    </xf>
    <xf numFmtId="0" fontId="0" fillId="0" borderId="25" xfId="0" applyBorder="1" applyAlignment="1">
      <alignment/>
    </xf>
    <xf numFmtId="0" fontId="8" fillId="0" borderId="26" xfId="0" applyFont="1" applyBorder="1" applyAlignment="1">
      <alignment horizontal="center"/>
    </xf>
    <xf numFmtId="172" fontId="8" fillId="0" borderId="22" xfId="0" applyNumberFormat="1" applyFont="1" applyBorder="1" applyAlignment="1">
      <alignment/>
    </xf>
    <xf numFmtId="172" fontId="8" fillId="0" borderId="27" xfId="0" applyNumberFormat="1" applyFont="1" applyBorder="1" applyAlignment="1">
      <alignment/>
    </xf>
    <xf numFmtId="172" fontId="8" fillId="0" borderId="28" xfId="0" applyNumberFormat="1" applyFont="1" applyBorder="1" applyAlignment="1">
      <alignment/>
    </xf>
    <xf numFmtId="172" fontId="8" fillId="0" borderId="29" xfId="0" applyNumberFormat="1" applyFont="1" applyBorder="1" applyAlignment="1">
      <alignment/>
    </xf>
    <xf numFmtId="0" fontId="10" fillId="0" borderId="11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10" fillId="0" borderId="15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30" xfId="0" applyFont="1" applyBorder="1" applyAlignment="1">
      <alignment horizontal="center" vertical="top"/>
    </xf>
    <xf numFmtId="0" fontId="0" fillId="0" borderId="30" xfId="0" applyNumberFormat="1" applyBorder="1" applyAlignment="1">
      <alignment horizontal="center" vertical="top" wrapText="1"/>
    </xf>
    <xf numFmtId="0" fontId="10" fillId="0" borderId="30" xfId="0" applyNumberFormat="1" applyFont="1" applyBorder="1" applyAlignment="1">
      <alignment horizontal="center"/>
    </xf>
    <xf numFmtId="0" fontId="0" fillId="0" borderId="30" xfId="0" applyBorder="1" applyAlignment="1">
      <alignment horizontal="center" vertical="top" wrapText="1"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wrapText="1"/>
    </xf>
    <xf numFmtId="172" fontId="10" fillId="0" borderId="31" xfId="0" applyNumberFormat="1" applyFont="1" applyBorder="1" applyAlignment="1">
      <alignment horizontal="center"/>
    </xf>
    <xf numFmtId="0" fontId="13" fillId="0" borderId="32" xfId="0" applyFont="1" applyBorder="1" applyAlignment="1">
      <alignment wrapText="1"/>
    </xf>
    <xf numFmtId="172" fontId="0" fillId="0" borderId="28" xfId="0" applyNumberFormat="1" applyBorder="1" applyAlignment="1">
      <alignment/>
    </xf>
    <xf numFmtId="0" fontId="0" fillId="0" borderId="33" xfId="0" applyBorder="1" applyAlignment="1">
      <alignment wrapText="1"/>
    </xf>
    <xf numFmtId="0" fontId="11" fillId="0" borderId="10" xfId="0" applyFont="1" applyBorder="1" applyAlignment="1">
      <alignment horizontal="center"/>
    </xf>
    <xf numFmtId="0" fontId="12" fillId="0" borderId="30" xfId="0" applyFont="1" applyBorder="1" applyAlignment="1">
      <alignment wrapText="1"/>
    </xf>
    <xf numFmtId="0" fontId="11" fillId="0" borderId="30" xfId="0" applyFont="1" applyBorder="1" applyAlignment="1">
      <alignment horizontal="center"/>
    </xf>
    <xf numFmtId="172" fontId="11" fillId="0" borderId="34" xfId="0" applyNumberFormat="1" applyFont="1" applyBorder="1" applyAlignment="1">
      <alignment/>
    </xf>
    <xf numFmtId="172" fontId="11" fillId="0" borderId="35" xfId="0" applyNumberFormat="1" applyFont="1" applyBorder="1" applyAlignment="1">
      <alignment/>
    </xf>
    <xf numFmtId="172" fontId="11" fillId="0" borderId="36" xfId="0" applyNumberFormat="1" applyFont="1" applyBorder="1" applyAlignment="1">
      <alignment/>
    </xf>
    <xf numFmtId="172" fontId="11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8" fillId="0" borderId="0" xfId="0" applyFont="1" applyAlignment="1">
      <alignment horizontal="left"/>
    </xf>
    <xf numFmtId="172" fontId="8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wrapText="1"/>
    </xf>
    <xf numFmtId="172" fontId="8" fillId="0" borderId="0" xfId="0" applyNumberFormat="1" applyFont="1" applyAlignment="1">
      <alignment horizontal="center"/>
    </xf>
    <xf numFmtId="0" fontId="10" fillId="0" borderId="19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9" xfId="0" applyBorder="1" applyAlignment="1">
      <alignment horizontal="center"/>
    </xf>
    <xf numFmtId="172" fontId="0" fillId="0" borderId="19" xfId="0" applyNumberFormat="1" applyBorder="1" applyAlignment="1">
      <alignment horizontal="center" vertical="top" wrapText="1"/>
    </xf>
    <xf numFmtId="172" fontId="0" fillId="0" borderId="28" xfId="0" applyNumberForma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172" fontId="0" fillId="0" borderId="40" xfId="0" applyNumberFormat="1" applyBorder="1" applyAlignment="1">
      <alignment horizontal="center" vertical="top"/>
    </xf>
    <xf numFmtId="172" fontId="0" fillId="0" borderId="41" xfId="0" applyNumberFormat="1" applyBorder="1" applyAlignment="1">
      <alignment horizontal="center" vertical="top"/>
    </xf>
    <xf numFmtId="172" fontId="0" fillId="0" borderId="42" xfId="0" applyNumberFormat="1" applyBorder="1" applyAlignment="1">
      <alignment horizontal="center" vertical="top"/>
    </xf>
    <xf numFmtId="0" fontId="0" fillId="0" borderId="24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1"/>
  <sheetViews>
    <sheetView tabSelected="1" zoomScalePageLayoutView="0" workbookViewId="0" topLeftCell="A1">
      <selection activeCell="H2" sqref="H2"/>
    </sheetView>
  </sheetViews>
  <sheetFormatPr defaultColWidth="9.00390625" defaultRowHeight="12.75"/>
  <cols>
    <col min="1" max="1" width="29.125" style="0" customWidth="1"/>
    <col min="2" max="2" width="10.25390625" style="0" customWidth="1"/>
    <col min="3" max="3" width="14.125" style="1" customWidth="1"/>
    <col min="4" max="4" width="12.00390625" style="1" customWidth="1"/>
    <col min="5" max="5" width="11.875" style="1" customWidth="1"/>
    <col min="6" max="6" width="12.875" style="1" customWidth="1"/>
    <col min="7" max="7" width="12.25390625" style="1" customWidth="1"/>
    <col min="8" max="8" width="14.375" style="0" customWidth="1"/>
    <col min="9" max="9" width="13.25390625" style="0" customWidth="1"/>
    <col min="10" max="10" width="19.125" style="0" customWidth="1"/>
  </cols>
  <sheetData>
    <row r="1" ht="12.75">
      <c r="J1" t="s">
        <v>40</v>
      </c>
    </row>
    <row r="2" spans="1:8" ht="51" customHeight="1">
      <c r="A2" s="115" t="s">
        <v>30</v>
      </c>
      <c r="B2" s="115"/>
      <c r="C2" s="115"/>
      <c r="D2" s="116"/>
      <c r="E2" s="116"/>
      <c r="F2" s="116"/>
      <c r="G2" s="116"/>
      <c r="H2" s="7"/>
    </row>
    <row r="3" spans="1:10" ht="20.25" customHeight="1" thickBot="1">
      <c r="A3" s="15"/>
      <c r="E3" s="17"/>
      <c r="F3" s="17"/>
      <c r="G3" s="17"/>
      <c r="I3" s="126" t="s">
        <v>8</v>
      </c>
      <c r="J3" s="126"/>
    </row>
    <row r="4" spans="1:10" ht="38.25" customHeight="1">
      <c r="A4" s="129" t="s">
        <v>0</v>
      </c>
      <c r="B4" s="122" t="s">
        <v>11</v>
      </c>
      <c r="C4" s="127" t="s">
        <v>31</v>
      </c>
      <c r="D4" s="131" t="s">
        <v>27</v>
      </c>
      <c r="E4" s="132"/>
      <c r="F4" s="132"/>
      <c r="G4" s="133"/>
      <c r="H4" s="134" t="s">
        <v>28</v>
      </c>
      <c r="I4" s="136" t="s">
        <v>29</v>
      </c>
      <c r="J4" s="124" t="s">
        <v>32</v>
      </c>
    </row>
    <row r="5" spans="1:10" ht="48.75" customHeight="1" thickBot="1">
      <c r="A5" s="130"/>
      <c r="B5" s="123"/>
      <c r="C5" s="128"/>
      <c r="D5" s="60" t="s">
        <v>2</v>
      </c>
      <c r="E5" s="60" t="s">
        <v>3</v>
      </c>
      <c r="F5" s="60" t="s">
        <v>4</v>
      </c>
      <c r="G5" s="101" t="s">
        <v>5</v>
      </c>
      <c r="H5" s="135"/>
      <c r="I5" s="137"/>
      <c r="J5" s="125"/>
    </row>
    <row r="6" spans="1:10" ht="15.75" customHeight="1" thickBot="1">
      <c r="A6" s="83">
        <v>1</v>
      </c>
      <c r="B6" s="84">
        <v>2</v>
      </c>
      <c r="C6" s="88">
        <v>3</v>
      </c>
      <c r="D6" s="89">
        <v>4</v>
      </c>
      <c r="E6" s="90">
        <v>5</v>
      </c>
      <c r="F6" s="91">
        <v>6</v>
      </c>
      <c r="G6" s="92">
        <v>7</v>
      </c>
      <c r="H6" s="85">
        <v>8</v>
      </c>
      <c r="I6" s="86">
        <v>9</v>
      </c>
      <c r="J6" s="87">
        <v>10</v>
      </c>
    </row>
    <row r="7" spans="1:10" ht="25.5">
      <c r="A7" s="18" t="s">
        <v>9</v>
      </c>
      <c r="B7" s="74"/>
      <c r="C7" s="75">
        <f>C8</f>
        <v>267547.10000000003</v>
      </c>
      <c r="D7" s="20">
        <f>D8+D72+D89</f>
        <v>96755.29999999999</v>
      </c>
      <c r="E7" s="20">
        <f>E8+E72+E89</f>
        <v>62488.8</v>
      </c>
      <c r="F7" s="67">
        <f>F8+F72+F89</f>
        <v>50891.7</v>
      </c>
      <c r="G7" s="69">
        <f>G8+G72+G89</f>
        <v>57411.3</v>
      </c>
      <c r="H7" s="75">
        <f>H8</f>
        <v>267547.1</v>
      </c>
      <c r="I7" s="76"/>
      <c r="J7" s="77"/>
    </row>
    <row r="8" spans="1:10" ht="38.25">
      <c r="A8" s="21" t="s">
        <v>10</v>
      </c>
      <c r="B8" s="19"/>
      <c r="C8" s="22">
        <f>C9</f>
        <v>267547.10000000003</v>
      </c>
      <c r="D8" s="32">
        <f>D9</f>
        <v>96755.29999999999</v>
      </c>
      <c r="E8" s="32">
        <f>E9</f>
        <v>62488.8</v>
      </c>
      <c r="F8" s="32">
        <f>F9</f>
        <v>50891.7</v>
      </c>
      <c r="G8" s="70">
        <f>G9</f>
        <v>57411.3</v>
      </c>
      <c r="H8" s="22">
        <f>H9</f>
        <v>267547.1</v>
      </c>
      <c r="I8" s="65"/>
      <c r="J8" s="61"/>
    </row>
    <row r="9" spans="1:10" ht="25.5">
      <c r="A9" s="24" t="s">
        <v>12</v>
      </c>
      <c r="B9" s="19"/>
      <c r="C9" s="22">
        <f aca="true" t="shared" si="0" ref="C9:H9">C10+C28</f>
        <v>267547.10000000003</v>
      </c>
      <c r="D9" s="23">
        <f t="shared" si="0"/>
        <v>96755.29999999999</v>
      </c>
      <c r="E9" s="23">
        <f t="shared" si="0"/>
        <v>62488.8</v>
      </c>
      <c r="F9" s="32">
        <f t="shared" si="0"/>
        <v>50891.7</v>
      </c>
      <c r="G9" s="70">
        <f t="shared" si="0"/>
        <v>57411.3</v>
      </c>
      <c r="H9" s="22">
        <f t="shared" si="0"/>
        <v>267547.1</v>
      </c>
      <c r="I9" s="65"/>
      <c r="J9" s="61"/>
    </row>
    <row r="10" spans="1:10" ht="14.25" customHeight="1">
      <c r="A10" s="27" t="s">
        <v>13</v>
      </c>
      <c r="B10" s="43">
        <v>200</v>
      </c>
      <c r="C10" s="22">
        <f aca="true" t="shared" si="1" ref="C10:H10">C11+C15+C27</f>
        <v>232986.7</v>
      </c>
      <c r="D10" s="23">
        <f t="shared" si="1"/>
        <v>71719.2</v>
      </c>
      <c r="E10" s="23">
        <f t="shared" si="1"/>
        <v>57212.600000000006</v>
      </c>
      <c r="F10" s="32">
        <f t="shared" si="1"/>
        <v>50282.6</v>
      </c>
      <c r="G10" s="70">
        <f t="shared" si="1"/>
        <v>53772.3</v>
      </c>
      <c r="H10" s="22">
        <f t="shared" si="1"/>
        <v>229986.69999999998</v>
      </c>
      <c r="I10" s="65"/>
      <c r="J10" s="61"/>
    </row>
    <row r="11" spans="1:10" ht="25.5">
      <c r="A11" s="27" t="s">
        <v>14</v>
      </c>
      <c r="B11" s="43">
        <v>210</v>
      </c>
      <c r="C11" s="22">
        <f aca="true" t="shared" si="2" ref="C11:H11">SUM(C12:C14)</f>
        <v>124428.8</v>
      </c>
      <c r="D11" s="23">
        <f t="shared" si="2"/>
        <v>23910.3</v>
      </c>
      <c r="E11" s="23">
        <f t="shared" si="2"/>
        <v>31996.4</v>
      </c>
      <c r="F11" s="32">
        <f t="shared" si="2"/>
        <v>31996.4</v>
      </c>
      <c r="G11" s="70">
        <f t="shared" si="2"/>
        <v>36525.70000000001</v>
      </c>
      <c r="H11" s="22">
        <f t="shared" si="2"/>
        <v>124428.8</v>
      </c>
      <c r="I11" s="66"/>
      <c r="J11" s="61"/>
    </row>
    <row r="12" spans="1:10" ht="12.75">
      <c r="A12" s="28" t="s">
        <v>15</v>
      </c>
      <c r="B12" s="42">
        <v>211</v>
      </c>
      <c r="C12" s="25">
        <v>96939.7</v>
      </c>
      <c r="D12" s="26">
        <v>18101.6</v>
      </c>
      <c r="E12" s="26">
        <v>25124.1</v>
      </c>
      <c r="F12" s="68">
        <v>25124.1</v>
      </c>
      <c r="G12" s="71">
        <f>C12-SUM(D12:F12)</f>
        <v>28589.90000000001</v>
      </c>
      <c r="H12" s="63">
        <v>96939.7</v>
      </c>
      <c r="I12" s="99" t="s">
        <v>34</v>
      </c>
      <c r="J12" s="61"/>
    </row>
    <row r="13" spans="1:10" ht="12.75">
      <c r="A13" s="28" t="s">
        <v>16</v>
      </c>
      <c r="B13" s="42">
        <v>212</v>
      </c>
      <c r="C13" s="25">
        <v>4119.6</v>
      </c>
      <c r="D13" s="26">
        <v>1029.9</v>
      </c>
      <c r="E13" s="26">
        <v>1029.9</v>
      </c>
      <c r="F13" s="68">
        <v>1029.9</v>
      </c>
      <c r="G13" s="71">
        <f>C13-SUM(D13:F13)</f>
        <v>1029.9</v>
      </c>
      <c r="H13" s="63">
        <v>4119.6</v>
      </c>
      <c r="I13" s="99" t="s">
        <v>34</v>
      </c>
      <c r="J13" s="61"/>
    </row>
    <row r="14" spans="1:10" ht="25.5">
      <c r="A14" s="28" t="s">
        <v>17</v>
      </c>
      <c r="B14" s="42">
        <v>213</v>
      </c>
      <c r="C14" s="25">
        <v>23369.5</v>
      </c>
      <c r="D14" s="26">
        <v>4778.8</v>
      </c>
      <c r="E14" s="26">
        <v>5842.4</v>
      </c>
      <c r="F14" s="68">
        <v>5842.4</v>
      </c>
      <c r="G14" s="71">
        <f>C14-SUM(D14:F14)</f>
        <v>6905.9000000000015</v>
      </c>
      <c r="H14" s="63">
        <v>23369.5</v>
      </c>
      <c r="I14" s="99" t="s">
        <v>34</v>
      </c>
      <c r="J14" s="61"/>
    </row>
    <row r="15" spans="1:10" ht="12.75">
      <c r="A15" s="27" t="s">
        <v>18</v>
      </c>
      <c r="B15" s="43">
        <v>220</v>
      </c>
      <c r="C15" s="22">
        <f aca="true" t="shared" si="3" ref="C15:H15">SUM(C16:C21)</f>
        <v>105716.1</v>
      </c>
      <c r="D15" s="23">
        <f t="shared" si="3"/>
        <v>47098.5</v>
      </c>
      <c r="E15" s="23">
        <f t="shared" si="3"/>
        <v>24505.800000000003</v>
      </c>
      <c r="F15" s="32">
        <f t="shared" si="3"/>
        <v>17575.8</v>
      </c>
      <c r="G15" s="70">
        <f t="shared" si="3"/>
        <v>16535.999999999993</v>
      </c>
      <c r="H15" s="22">
        <f t="shared" si="3"/>
        <v>102716.09999999999</v>
      </c>
      <c r="I15" s="65"/>
      <c r="J15" s="61"/>
    </row>
    <row r="16" spans="1:10" ht="38.25">
      <c r="A16" s="28" t="s">
        <v>19</v>
      </c>
      <c r="B16" s="42">
        <v>221</v>
      </c>
      <c r="C16" s="25">
        <v>2886.2</v>
      </c>
      <c r="D16" s="26">
        <v>958</v>
      </c>
      <c r="E16" s="26">
        <v>642.9</v>
      </c>
      <c r="F16" s="68">
        <v>642.9</v>
      </c>
      <c r="G16" s="71">
        <f aca="true" t="shared" si="4" ref="G16:G21">C16-SUM(D16:F16)</f>
        <v>642.3999999999996</v>
      </c>
      <c r="H16" s="63">
        <v>3886.2</v>
      </c>
      <c r="I16" s="64">
        <f>H16-C16</f>
        <v>1000</v>
      </c>
      <c r="J16" s="73" t="s">
        <v>33</v>
      </c>
    </row>
    <row r="17" spans="1:10" ht="12.75">
      <c r="A17" s="28" t="s">
        <v>7</v>
      </c>
      <c r="B17" s="42">
        <v>222</v>
      </c>
      <c r="C17" s="25">
        <v>33038.4</v>
      </c>
      <c r="D17" s="26">
        <v>8259.6</v>
      </c>
      <c r="E17" s="26">
        <v>8259.6</v>
      </c>
      <c r="F17" s="68">
        <v>8259.6</v>
      </c>
      <c r="G17" s="71">
        <f t="shared" si="4"/>
        <v>8259.599999999999</v>
      </c>
      <c r="H17" s="63">
        <v>33038.4</v>
      </c>
      <c r="I17" s="99" t="s">
        <v>34</v>
      </c>
      <c r="J17" s="61"/>
    </row>
    <row r="18" spans="1:10" ht="12.75">
      <c r="A18" s="28" t="s">
        <v>20</v>
      </c>
      <c r="B18" s="42">
        <v>223</v>
      </c>
      <c r="C18" s="25">
        <v>4643.7</v>
      </c>
      <c r="D18" s="26">
        <v>1161</v>
      </c>
      <c r="E18" s="26">
        <v>1161</v>
      </c>
      <c r="F18" s="68">
        <v>1161</v>
      </c>
      <c r="G18" s="71">
        <f t="shared" si="4"/>
        <v>1160.6999999999998</v>
      </c>
      <c r="H18" s="63">
        <v>4643.7</v>
      </c>
      <c r="I18" s="99" t="s">
        <v>34</v>
      </c>
      <c r="J18" s="61"/>
    </row>
    <row r="19" spans="1:10" ht="38.25">
      <c r="A19" s="28" t="s">
        <v>21</v>
      </c>
      <c r="B19" s="42">
        <v>224</v>
      </c>
      <c r="C19" s="25">
        <v>4251</v>
      </c>
      <c r="D19" s="26">
        <v>1062.9</v>
      </c>
      <c r="E19" s="26">
        <v>1062.9</v>
      </c>
      <c r="F19" s="68">
        <v>1062.9</v>
      </c>
      <c r="G19" s="71">
        <f t="shared" si="4"/>
        <v>1062.2999999999997</v>
      </c>
      <c r="H19" s="62">
        <v>4697.1</v>
      </c>
      <c r="I19" s="64">
        <f>H19-C19</f>
        <v>446.10000000000036</v>
      </c>
      <c r="J19" s="73" t="s">
        <v>33</v>
      </c>
    </row>
    <row r="20" spans="1:10" ht="25.5">
      <c r="A20" s="28" t="s">
        <v>22</v>
      </c>
      <c r="B20" s="42">
        <v>225</v>
      </c>
      <c r="C20" s="25">
        <v>16436.2</v>
      </c>
      <c r="D20" s="26">
        <v>7741.8</v>
      </c>
      <c r="E20" s="26">
        <v>2898.3</v>
      </c>
      <c r="F20" s="68">
        <v>2898.3</v>
      </c>
      <c r="G20" s="71">
        <f t="shared" si="4"/>
        <v>2897.7999999999993</v>
      </c>
      <c r="H20" s="62">
        <v>16436.2</v>
      </c>
      <c r="I20" s="99" t="s">
        <v>34</v>
      </c>
      <c r="J20" s="61"/>
    </row>
    <row r="21" spans="1:10" ht="76.5">
      <c r="A21" s="28" t="s">
        <v>23</v>
      </c>
      <c r="B21" s="42">
        <v>226</v>
      </c>
      <c r="C21" s="25">
        <v>44460.6</v>
      </c>
      <c r="D21" s="26">
        <v>27915.2</v>
      </c>
      <c r="E21" s="26">
        <v>10481.1</v>
      </c>
      <c r="F21" s="68">
        <v>3551.1</v>
      </c>
      <c r="G21" s="71">
        <f t="shared" si="4"/>
        <v>2513.199999999997</v>
      </c>
      <c r="H21" s="62">
        <v>40014.5</v>
      </c>
      <c r="I21" s="64">
        <f>H21-C21</f>
        <v>-4446.0999999999985</v>
      </c>
      <c r="J21" s="73" t="s">
        <v>39</v>
      </c>
    </row>
    <row r="22" spans="1:10" ht="13.5" thickBot="1">
      <c r="A22" s="102"/>
      <c r="B22" s="78"/>
      <c r="C22" s="79"/>
      <c r="D22" s="80"/>
      <c r="E22" s="80"/>
      <c r="F22" s="81"/>
      <c r="G22" s="82"/>
      <c r="H22" s="72"/>
      <c r="I22" s="103"/>
      <c r="J22" s="104"/>
    </row>
    <row r="23" spans="1:10" ht="12.75">
      <c r="A23" s="41"/>
      <c r="B23" s="57"/>
      <c r="C23" s="30"/>
      <c r="D23" s="30"/>
      <c r="E23" s="30"/>
      <c r="F23" s="30"/>
      <c r="G23" s="30"/>
      <c r="H23" s="6"/>
      <c r="I23" s="6"/>
      <c r="J23" s="100"/>
    </row>
    <row r="24" spans="1:10" ht="12.75">
      <c r="A24" s="41"/>
      <c r="B24" s="57"/>
      <c r="C24" s="30"/>
      <c r="D24" s="30"/>
      <c r="E24" s="30"/>
      <c r="F24" s="30"/>
      <c r="G24" s="30"/>
      <c r="H24" s="6"/>
      <c r="I24" s="6"/>
      <c r="J24" s="100"/>
    </row>
    <row r="25" spans="1:10" ht="13.5" thickBot="1">
      <c r="A25" s="41"/>
      <c r="B25" s="57"/>
      <c r="C25" s="30"/>
      <c r="D25" s="30"/>
      <c r="E25" s="30"/>
      <c r="F25" s="30"/>
      <c r="G25" s="30"/>
      <c r="H25" s="6"/>
      <c r="I25" s="6"/>
      <c r="J25" s="100"/>
    </row>
    <row r="26" spans="1:10" ht="13.5" thickBot="1">
      <c r="A26" s="95">
        <v>1</v>
      </c>
      <c r="B26" s="95">
        <v>2</v>
      </c>
      <c r="C26" s="96">
        <v>3</v>
      </c>
      <c r="D26" s="97">
        <v>4</v>
      </c>
      <c r="E26" s="97">
        <v>5</v>
      </c>
      <c r="F26" s="97">
        <v>6</v>
      </c>
      <c r="G26" s="97">
        <v>7</v>
      </c>
      <c r="H26" s="98">
        <v>8</v>
      </c>
      <c r="I26" s="98">
        <v>9</v>
      </c>
      <c r="J26" s="98">
        <v>10</v>
      </c>
    </row>
    <row r="27" spans="1:10" ht="12.75">
      <c r="A27" s="18" t="s">
        <v>1</v>
      </c>
      <c r="B27" s="105">
        <v>290</v>
      </c>
      <c r="C27" s="23">
        <v>2841.8</v>
      </c>
      <c r="D27" s="23">
        <v>710.4</v>
      </c>
      <c r="E27" s="23">
        <v>710.4</v>
      </c>
      <c r="F27" s="32">
        <v>710.4</v>
      </c>
      <c r="G27" s="70">
        <f>C27-SUM(D27:F27)</f>
        <v>710.6000000000004</v>
      </c>
      <c r="H27" s="22">
        <v>2841.8</v>
      </c>
      <c r="I27" s="99" t="s">
        <v>34</v>
      </c>
      <c r="J27" s="61"/>
    </row>
    <row r="28" spans="1:10" ht="25.5">
      <c r="A28" s="27" t="s">
        <v>24</v>
      </c>
      <c r="B28" s="94">
        <v>300</v>
      </c>
      <c r="C28" s="23">
        <f aca="true" t="shared" si="5" ref="C28:H28">SUM(C29:C30)</f>
        <v>34560.4</v>
      </c>
      <c r="D28" s="23">
        <f t="shared" si="5"/>
        <v>25036.1</v>
      </c>
      <c r="E28" s="23">
        <f t="shared" si="5"/>
        <v>5276.2</v>
      </c>
      <c r="F28" s="32">
        <f t="shared" si="5"/>
        <v>609.1</v>
      </c>
      <c r="G28" s="70">
        <f t="shared" si="5"/>
        <v>3639.0000000000027</v>
      </c>
      <c r="H28" s="22">
        <f t="shared" si="5"/>
        <v>37560.4</v>
      </c>
      <c r="I28" s="65"/>
      <c r="J28" s="61"/>
    </row>
    <row r="29" spans="1:10" ht="25.5">
      <c r="A29" s="24" t="s">
        <v>25</v>
      </c>
      <c r="B29" s="93">
        <v>310</v>
      </c>
      <c r="C29" s="26">
        <v>33023.4</v>
      </c>
      <c r="D29" s="68">
        <v>24651.8</v>
      </c>
      <c r="E29" s="68">
        <v>4891.7</v>
      </c>
      <c r="F29" s="68">
        <v>224.6</v>
      </c>
      <c r="G29" s="71">
        <f>C29-SUM(D29:F29)</f>
        <v>3255.300000000003</v>
      </c>
      <c r="H29" s="62">
        <v>33023.4</v>
      </c>
      <c r="I29" s="99" t="s">
        <v>34</v>
      </c>
      <c r="J29" s="61"/>
    </row>
    <row r="30" spans="1:10" ht="40.5" customHeight="1" thickBot="1">
      <c r="A30" s="24" t="s">
        <v>26</v>
      </c>
      <c r="B30" s="93">
        <v>340</v>
      </c>
      <c r="C30" s="26">
        <v>1537</v>
      </c>
      <c r="D30" s="26">
        <v>384.3</v>
      </c>
      <c r="E30" s="26">
        <v>384.5</v>
      </c>
      <c r="F30" s="68">
        <v>384.5</v>
      </c>
      <c r="G30" s="71">
        <f>C30-SUM(D30:F30)</f>
        <v>383.70000000000005</v>
      </c>
      <c r="H30" s="62">
        <v>4537</v>
      </c>
      <c r="I30" s="64">
        <f>H30-C30</f>
        <v>3000</v>
      </c>
      <c r="J30" s="73" t="s">
        <v>33</v>
      </c>
    </row>
    <row r="31" spans="1:10" ht="20.25" customHeight="1" thickBot="1">
      <c r="A31" s="106" t="s">
        <v>6</v>
      </c>
      <c r="B31" s="107">
        <v>800</v>
      </c>
      <c r="C31" s="108">
        <f>C10+C28</f>
        <v>267547.10000000003</v>
      </c>
      <c r="D31" s="109">
        <f>(D10+D28)</f>
        <v>96755.29999999999</v>
      </c>
      <c r="E31" s="109">
        <f>E10+E28</f>
        <v>62488.8</v>
      </c>
      <c r="F31" s="109">
        <f>F10+F28</f>
        <v>50891.7</v>
      </c>
      <c r="G31" s="110">
        <f>G10+G28</f>
        <v>57411.3</v>
      </c>
      <c r="H31" s="111">
        <f>H10+H28</f>
        <v>267547.1</v>
      </c>
      <c r="I31" s="111">
        <f>I10+I28</f>
        <v>0</v>
      </c>
      <c r="J31" s="112"/>
    </row>
    <row r="32" spans="1:10" ht="12.75">
      <c r="A32" s="3"/>
      <c r="B32" s="4"/>
      <c r="C32" s="9"/>
      <c r="D32" s="9"/>
      <c r="E32" s="9"/>
      <c r="F32" s="9"/>
      <c r="G32" s="9"/>
      <c r="H32" s="6"/>
      <c r="I32" s="2"/>
      <c r="J32" s="2"/>
    </row>
    <row r="33" spans="1:8" ht="12.75">
      <c r="A33" s="44"/>
      <c r="B33" s="38"/>
      <c r="C33" s="30"/>
      <c r="D33" s="30"/>
      <c r="E33" s="30"/>
      <c r="F33" s="30"/>
      <c r="G33" s="30"/>
      <c r="H33" s="16"/>
    </row>
    <row r="34" spans="1:8" ht="12.75">
      <c r="A34" s="45" t="s">
        <v>35</v>
      </c>
      <c r="B34" s="38"/>
      <c r="C34" s="30"/>
      <c r="D34" s="30"/>
      <c r="E34" s="30"/>
      <c r="F34" s="30"/>
      <c r="G34" s="30"/>
      <c r="H34" s="16" t="s">
        <v>36</v>
      </c>
    </row>
    <row r="35" spans="1:8" ht="12.75">
      <c r="A35" s="41"/>
      <c r="B35" s="38"/>
      <c r="C35" s="30"/>
      <c r="D35" s="30"/>
      <c r="E35" s="30"/>
      <c r="F35" s="30"/>
      <c r="G35" s="30"/>
      <c r="H35" s="16"/>
    </row>
    <row r="36" spans="1:8" ht="12.75">
      <c r="A36" s="113" t="s">
        <v>37</v>
      </c>
      <c r="B36" s="16"/>
      <c r="C36" s="17"/>
      <c r="D36" s="17"/>
      <c r="E36" s="121"/>
      <c r="F36" s="121"/>
      <c r="G36" s="121"/>
      <c r="H36" s="16"/>
    </row>
    <row r="37" spans="1:8" ht="12.75">
      <c r="A37" s="16"/>
      <c r="B37" s="16"/>
      <c r="C37" s="17"/>
      <c r="D37" s="17"/>
      <c r="E37" s="17"/>
      <c r="F37" s="17"/>
      <c r="G37" s="17"/>
      <c r="H37" s="16" t="s">
        <v>38</v>
      </c>
    </row>
    <row r="38" spans="1:7" ht="12.75">
      <c r="A38" s="16"/>
      <c r="B38" s="16"/>
      <c r="C38" s="17"/>
      <c r="D38" s="17"/>
      <c r="E38" s="114"/>
      <c r="F38" s="114"/>
      <c r="G38" s="114"/>
    </row>
    <row r="39" spans="1:7" ht="12.75">
      <c r="A39" s="44"/>
      <c r="B39" s="38"/>
      <c r="C39" s="30"/>
      <c r="D39" s="30"/>
      <c r="E39" s="30"/>
      <c r="F39" s="30"/>
      <c r="G39" s="30"/>
    </row>
    <row r="40" spans="1:7" ht="12.75">
      <c r="A40" s="45"/>
      <c r="B40" s="38"/>
      <c r="C40" s="30"/>
      <c r="D40" s="30"/>
      <c r="E40" s="30"/>
      <c r="F40" s="30"/>
      <c r="G40" s="30"/>
    </row>
    <row r="41" spans="1:9" ht="12.75">
      <c r="A41" s="41"/>
      <c r="B41" s="38"/>
      <c r="C41" s="30"/>
      <c r="D41" s="30"/>
      <c r="E41" s="30"/>
      <c r="F41" s="30"/>
      <c r="G41" s="30"/>
      <c r="I41" s="10"/>
    </row>
    <row r="42" spans="1:7" ht="12.75">
      <c r="A42" s="41"/>
      <c r="B42" s="38"/>
      <c r="C42" s="30"/>
      <c r="D42" s="30"/>
      <c r="E42" s="30"/>
      <c r="F42" s="30"/>
      <c r="G42" s="30"/>
    </row>
    <row r="43" spans="1:9" ht="12.75">
      <c r="A43" s="33"/>
      <c r="B43" s="34"/>
      <c r="C43" s="31"/>
      <c r="D43" s="31"/>
      <c r="E43" s="31"/>
      <c r="F43" s="31"/>
      <c r="G43" s="31"/>
      <c r="I43" s="14"/>
    </row>
    <row r="44" spans="1:7" ht="12.75">
      <c r="A44" s="3"/>
      <c r="B44" s="4"/>
      <c r="C44" s="9"/>
      <c r="D44" s="9"/>
      <c r="E44" s="9"/>
      <c r="F44" s="9"/>
      <c r="G44" s="9"/>
    </row>
    <row r="45" spans="1:7" ht="12.75">
      <c r="A45" s="44"/>
      <c r="B45" s="38"/>
      <c r="C45" s="30"/>
      <c r="D45" s="30"/>
      <c r="E45" s="30"/>
      <c r="F45" s="30"/>
      <c r="G45" s="30"/>
    </row>
    <row r="46" spans="1:7" ht="12.75">
      <c r="A46" s="44"/>
      <c r="B46" s="34"/>
      <c r="C46" s="31"/>
      <c r="D46" s="31"/>
      <c r="E46" s="31"/>
      <c r="F46" s="31"/>
      <c r="G46" s="31"/>
    </row>
    <row r="47" spans="1:7" ht="12.75">
      <c r="A47" s="41"/>
      <c r="B47" s="38"/>
      <c r="C47" s="30"/>
      <c r="D47" s="30"/>
      <c r="E47" s="30"/>
      <c r="F47" s="30"/>
      <c r="G47" s="30"/>
    </row>
    <row r="48" spans="1:7" ht="50.25" customHeight="1">
      <c r="A48" s="41"/>
      <c r="B48" s="38"/>
      <c r="C48" s="30"/>
      <c r="D48" s="30"/>
      <c r="E48" s="30"/>
      <c r="F48" s="30"/>
      <c r="G48" s="30"/>
    </row>
    <row r="49" spans="1:7" ht="12.75">
      <c r="A49" s="41"/>
      <c r="B49" s="38"/>
      <c r="C49" s="30"/>
      <c r="D49" s="30"/>
      <c r="E49" s="30"/>
      <c r="F49" s="30"/>
      <c r="G49" s="30"/>
    </row>
    <row r="50" spans="1:7" ht="12.75">
      <c r="A50" s="41"/>
      <c r="B50" s="38"/>
      <c r="C50" s="30"/>
      <c r="D50" s="30"/>
      <c r="E50" s="30"/>
      <c r="F50" s="30"/>
      <c r="G50" s="30"/>
    </row>
    <row r="51" spans="1:7" ht="12.75">
      <c r="A51" s="41"/>
      <c r="B51" s="38"/>
      <c r="C51" s="30"/>
      <c r="D51" s="30"/>
      <c r="E51" s="30"/>
      <c r="F51" s="30"/>
      <c r="G51" s="30"/>
    </row>
    <row r="52" spans="1:7" ht="12.75">
      <c r="A52" s="41"/>
      <c r="B52" s="38"/>
      <c r="C52" s="30"/>
      <c r="D52" s="30"/>
      <c r="E52" s="30"/>
      <c r="F52" s="30"/>
      <c r="G52" s="30"/>
    </row>
    <row r="53" spans="1:7" ht="13.5" customHeight="1">
      <c r="A53" s="41"/>
      <c r="B53" s="38"/>
      <c r="C53" s="30"/>
      <c r="D53" s="30"/>
      <c r="E53" s="30"/>
      <c r="F53" s="30"/>
      <c r="G53" s="30"/>
    </row>
    <row r="54" spans="1:9" ht="13.5" customHeight="1">
      <c r="A54" s="41"/>
      <c r="B54" s="38"/>
      <c r="C54" s="30"/>
      <c r="D54" s="30"/>
      <c r="E54" s="30"/>
      <c r="F54" s="30"/>
      <c r="G54" s="30"/>
      <c r="I54" s="1"/>
    </row>
    <row r="55" spans="1:7" ht="13.5" customHeight="1">
      <c r="A55" s="3"/>
      <c r="B55" s="4"/>
      <c r="C55" s="9"/>
      <c r="D55" s="9"/>
      <c r="E55" s="9"/>
      <c r="F55" s="9"/>
      <c r="G55" s="9"/>
    </row>
    <row r="56" spans="1:7" ht="13.5" customHeight="1">
      <c r="A56" s="120"/>
      <c r="B56" s="120"/>
      <c r="C56" s="120"/>
      <c r="D56" s="120"/>
      <c r="E56" s="120"/>
      <c r="F56" s="120"/>
      <c r="G56" s="9"/>
    </row>
    <row r="57" spans="1:7" ht="13.5" customHeight="1">
      <c r="A57" s="13"/>
      <c r="B57" s="13"/>
      <c r="C57" s="13"/>
      <c r="D57" s="13"/>
      <c r="E57" s="13"/>
      <c r="F57" s="13"/>
      <c r="G57" s="9"/>
    </row>
    <row r="58" spans="1:7" ht="12.75">
      <c r="A58" s="118"/>
      <c r="B58" s="118"/>
      <c r="C58" s="118"/>
      <c r="D58" s="118"/>
      <c r="E58" s="118"/>
      <c r="F58" s="118"/>
      <c r="G58" s="118"/>
    </row>
    <row r="59" spans="1:8" ht="12.75">
      <c r="A59" s="46"/>
      <c r="B59" s="47"/>
      <c r="C59" s="48"/>
      <c r="D59" s="49"/>
      <c r="E59" s="49"/>
      <c r="F59" s="49"/>
      <c r="G59" s="49"/>
      <c r="H59" s="7"/>
    </row>
    <row r="60" spans="1:8" ht="12.75">
      <c r="A60" s="41"/>
      <c r="B60" s="38"/>
      <c r="C60" s="30"/>
      <c r="D60" s="30"/>
      <c r="E60" s="30"/>
      <c r="F60" s="30"/>
      <c r="G60" s="30"/>
      <c r="H60" s="16"/>
    </row>
    <row r="61" spans="1:8" ht="12.75">
      <c r="A61" s="50"/>
      <c r="B61" s="51"/>
      <c r="C61" s="29"/>
      <c r="D61" s="29"/>
      <c r="E61" s="29"/>
      <c r="F61" s="29"/>
      <c r="G61" s="29"/>
      <c r="H61" s="16"/>
    </row>
    <row r="62" spans="1:9" ht="12.75">
      <c r="A62" s="50"/>
      <c r="B62" s="51"/>
      <c r="C62" s="29"/>
      <c r="D62" s="35"/>
      <c r="E62" s="35"/>
      <c r="F62" s="35"/>
      <c r="G62" s="29"/>
      <c r="H62" s="16"/>
      <c r="I62" s="2"/>
    </row>
    <row r="63" spans="1:9" ht="12.75">
      <c r="A63" s="41"/>
      <c r="B63" s="38"/>
      <c r="C63" s="30"/>
      <c r="D63" s="30"/>
      <c r="E63" s="30"/>
      <c r="F63" s="30"/>
      <c r="G63" s="30"/>
      <c r="H63" s="16"/>
      <c r="I63" s="10"/>
    </row>
    <row r="64" spans="1:8" ht="12.75">
      <c r="A64" s="41"/>
      <c r="B64" s="38"/>
      <c r="C64" s="30"/>
      <c r="D64" s="30"/>
      <c r="E64" s="30"/>
      <c r="F64" s="30"/>
      <c r="G64" s="30"/>
      <c r="H64" s="16"/>
    </row>
    <row r="65" spans="1:8" ht="12.75">
      <c r="A65" s="41"/>
      <c r="B65" s="38"/>
      <c r="C65" s="30"/>
      <c r="D65" s="30"/>
      <c r="E65" s="30"/>
      <c r="F65" s="30"/>
      <c r="G65" s="30"/>
      <c r="H65" s="16"/>
    </row>
    <row r="66" spans="1:9" ht="12.75">
      <c r="A66" s="33"/>
      <c r="B66" s="34"/>
      <c r="C66" s="31"/>
      <c r="D66" s="31"/>
      <c r="E66" s="31"/>
      <c r="F66" s="31"/>
      <c r="G66" s="31"/>
      <c r="H66" s="16"/>
      <c r="I66" s="2"/>
    </row>
    <row r="67" spans="1:8" ht="12.75">
      <c r="A67" s="41"/>
      <c r="B67" s="38"/>
      <c r="C67" s="30"/>
      <c r="D67" s="30"/>
      <c r="E67" s="30"/>
      <c r="F67" s="30"/>
      <c r="G67" s="30"/>
      <c r="H67" s="16"/>
    </row>
    <row r="68" spans="1:8" ht="25.5" customHeight="1">
      <c r="A68" s="41"/>
      <c r="B68" s="38"/>
      <c r="C68" s="30"/>
      <c r="D68" s="30"/>
      <c r="E68" s="30"/>
      <c r="F68" s="30"/>
      <c r="G68" s="30"/>
      <c r="H68" s="16"/>
    </row>
    <row r="69" spans="1:8" ht="38.25" customHeight="1">
      <c r="A69" s="50"/>
      <c r="B69" s="51"/>
      <c r="C69" s="29"/>
      <c r="D69" s="29"/>
      <c r="E69" s="29"/>
      <c r="F69" s="29"/>
      <c r="G69" s="29"/>
      <c r="H69" s="16"/>
    </row>
    <row r="70" spans="1:8" ht="12.75">
      <c r="A70" s="33"/>
      <c r="B70" s="34"/>
      <c r="C70" s="31"/>
      <c r="D70" s="31"/>
      <c r="E70" s="31"/>
      <c r="F70" s="31"/>
      <c r="G70" s="31"/>
      <c r="H70" s="16"/>
    </row>
    <row r="71" spans="1:7" ht="12.75">
      <c r="A71" s="3"/>
      <c r="B71" s="4"/>
      <c r="C71" s="9"/>
      <c r="D71" s="9"/>
      <c r="E71" s="9"/>
      <c r="F71" s="9"/>
      <c r="G71" s="9"/>
    </row>
    <row r="72" spans="1:7" ht="12.75">
      <c r="A72" s="33"/>
      <c r="B72" s="34"/>
      <c r="C72" s="30"/>
      <c r="D72" s="30"/>
      <c r="E72" s="30"/>
      <c r="F72" s="30"/>
      <c r="G72" s="30"/>
    </row>
    <row r="73" spans="1:9" ht="12.75">
      <c r="A73" s="45"/>
      <c r="B73" s="38"/>
      <c r="C73" s="30"/>
      <c r="D73" s="30"/>
      <c r="E73" s="30"/>
      <c r="F73" s="30"/>
      <c r="G73" s="30"/>
      <c r="I73" s="2"/>
    </row>
    <row r="74" spans="1:7" ht="12.75">
      <c r="A74" s="45"/>
      <c r="B74" s="38"/>
      <c r="C74" s="30"/>
      <c r="D74" s="30"/>
      <c r="E74" s="30"/>
      <c r="F74" s="30"/>
      <c r="G74" s="30"/>
    </row>
    <row r="75" spans="1:7" ht="12.75">
      <c r="A75" s="45"/>
      <c r="B75" s="38"/>
      <c r="C75" s="30"/>
      <c r="D75" s="30"/>
      <c r="E75" s="30"/>
      <c r="F75" s="30"/>
      <c r="G75" s="30"/>
    </row>
    <row r="76" spans="1:7" ht="12.75">
      <c r="A76" s="45"/>
      <c r="B76" s="38"/>
      <c r="C76" s="30"/>
      <c r="D76" s="30"/>
      <c r="E76" s="30"/>
      <c r="F76" s="30"/>
      <c r="G76" s="30"/>
    </row>
    <row r="77" spans="1:9" ht="12.75">
      <c r="A77" s="41"/>
      <c r="B77" s="38"/>
      <c r="C77" s="30"/>
      <c r="D77" s="30"/>
      <c r="E77" s="30"/>
      <c r="F77" s="30"/>
      <c r="G77" s="30"/>
      <c r="I77" s="2"/>
    </row>
    <row r="78" spans="1:9" ht="12.75">
      <c r="A78" s="41"/>
      <c r="B78" s="38"/>
      <c r="C78" s="30"/>
      <c r="D78" s="30"/>
      <c r="E78" s="30"/>
      <c r="F78" s="30"/>
      <c r="G78" s="30"/>
      <c r="I78" s="2"/>
    </row>
    <row r="79" spans="1:7" ht="36.75" customHeight="1">
      <c r="A79" s="52"/>
      <c r="B79" s="38"/>
      <c r="C79" s="30"/>
      <c r="D79" s="36"/>
      <c r="E79" s="36"/>
      <c r="F79" s="36"/>
      <c r="G79" s="30"/>
    </row>
    <row r="80" spans="1:9" ht="36.75" customHeight="1">
      <c r="A80" s="52"/>
      <c r="B80" s="38"/>
      <c r="C80" s="30"/>
      <c r="D80" s="36"/>
      <c r="E80" s="36"/>
      <c r="F80" s="36"/>
      <c r="G80" s="30"/>
      <c r="I80" s="2"/>
    </row>
    <row r="81" spans="1:7" ht="25.5" customHeight="1">
      <c r="A81" s="45"/>
      <c r="B81" s="38"/>
      <c r="C81" s="30"/>
      <c r="D81" s="36"/>
      <c r="E81" s="36"/>
      <c r="F81" s="36"/>
      <c r="G81" s="30"/>
    </row>
    <row r="82" spans="1:7" ht="12.75" customHeight="1">
      <c r="A82" s="45"/>
      <c r="B82" s="38"/>
      <c r="C82" s="30"/>
      <c r="D82" s="36"/>
      <c r="E82" s="36"/>
      <c r="F82" s="36"/>
      <c r="G82" s="30"/>
    </row>
    <row r="83" spans="1:7" ht="13.5" customHeight="1">
      <c r="A83" s="41"/>
      <c r="B83" s="38"/>
      <c r="C83" s="30"/>
      <c r="D83" s="36"/>
      <c r="E83" s="36"/>
      <c r="F83" s="36"/>
      <c r="G83" s="30"/>
    </row>
    <row r="84" spans="1:7" ht="26.25" customHeight="1">
      <c r="A84" s="53"/>
      <c r="B84" s="38"/>
      <c r="C84" s="30"/>
      <c r="D84" s="36"/>
      <c r="E84" s="36"/>
      <c r="F84" s="36"/>
      <c r="G84" s="30"/>
    </row>
    <row r="85" spans="1:7" ht="26.25" customHeight="1">
      <c r="A85" s="53"/>
      <c r="B85" s="38"/>
      <c r="C85" s="30"/>
      <c r="D85" s="36"/>
      <c r="E85" s="36"/>
      <c r="F85" s="36"/>
      <c r="G85" s="30"/>
    </row>
    <row r="86" spans="1:7" ht="12.75">
      <c r="A86" s="33"/>
      <c r="B86" s="34"/>
      <c r="C86" s="31"/>
      <c r="D86" s="31"/>
      <c r="E86" s="31"/>
      <c r="F86" s="31"/>
      <c r="G86" s="31"/>
    </row>
    <row r="87" spans="1:7" ht="12.75">
      <c r="A87" s="33"/>
      <c r="B87" s="34"/>
      <c r="C87" s="31"/>
      <c r="D87" s="31"/>
      <c r="E87" s="31"/>
      <c r="F87" s="31"/>
      <c r="G87" s="31"/>
    </row>
    <row r="88" spans="1:8" ht="12.75">
      <c r="A88" s="54"/>
      <c r="B88" s="47"/>
      <c r="C88" s="48"/>
      <c r="D88" s="49"/>
      <c r="E88" s="49"/>
      <c r="F88" s="49"/>
      <c r="G88" s="49"/>
      <c r="H88" s="7"/>
    </row>
    <row r="89" spans="1:7" ht="12.75">
      <c r="A89" s="33"/>
      <c r="B89" s="34"/>
      <c r="C89" s="31"/>
      <c r="D89" s="31"/>
      <c r="E89" s="31"/>
      <c r="F89" s="31"/>
      <c r="G89" s="31"/>
    </row>
    <row r="90" spans="1:7" ht="12.75">
      <c r="A90" s="45"/>
      <c r="B90" s="38"/>
      <c r="C90" s="30"/>
      <c r="D90" s="30"/>
      <c r="E90" s="30"/>
      <c r="F90" s="30"/>
      <c r="G90" s="30"/>
    </row>
    <row r="91" spans="1:7" ht="12.75">
      <c r="A91" s="45"/>
      <c r="B91" s="38"/>
      <c r="C91" s="30"/>
      <c r="D91" s="30"/>
      <c r="E91" s="30"/>
      <c r="F91" s="30"/>
      <c r="G91" s="30"/>
    </row>
    <row r="92" spans="1:7" ht="12.75">
      <c r="A92" s="45"/>
      <c r="B92" s="38"/>
      <c r="C92" s="30"/>
      <c r="D92" s="30"/>
      <c r="E92" s="30"/>
      <c r="F92" s="30"/>
      <c r="G92" s="30"/>
    </row>
    <row r="93" spans="1:7" ht="12.75">
      <c r="A93" s="45"/>
      <c r="B93" s="38"/>
      <c r="C93" s="30"/>
      <c r="D93" s="30"/>
      <c r="E93" s="30"/>
      <c r="F93" s="30"/>
      <c r="G93" s="30"/>
    </row>
    <row r="94" spans="1:7" ht="12.75">
      <c r="A94" s="41"/>
      <c r="B94" s="38"/>
      <c r="C94" s="30"/>
      <c r="D94" s="30"/>
      <c r="E94" s="30"/>
      <c r="F94" s="30"/>
      <c r="G94" s="30"/>
    </row>
    <row r="95" spans="1:8" ht="12.75">
      <c r="A95" s="41"/>
      <c r="B95" s="38"/>
      <c r="C95" s="30"/>
      <c r="D95" s="30"/>
      <c r="E95" s="30"/>
      <c r="F95" s="30"/>
      <c r="G95" s="30"/>
      <c r="H95" s="10"/>
    </row>
    <row r="96" spans="1:7" ht="12.75">
      <c r="A96" s="41"/>
      <c r="B96" s="38"/>
      <c r="C96" s="30"/>
      <c r="D96" s="30"/>
      <c r="E96" s="30"/>
      <c r="F96" s="30"/>
      <c r="G96" s="30"/>
    </row>
    <row r="97" spans="1:7" ht="12.75">
      <c r="A97" s="33"/>
      <c r="B97" s="34"/>
      <c r="C97" s="31"/>
      <c r="D97" s="31"/>
      <c r="E97" s="31"/>
      <c r="F97" s="31"/>
      <c r="G97" s="31"/>
    </row>
    <row r="98" spans="1:7" ht="12.75">
      <c r="A98" s="45"/>
      <c r="B98" s="38"/>
      <c r="C98" s="30"/>
      <c r="D98" s="30"/>
      <c r="E98" s="30"/>
      <c r="F98" s="30"/>
      <c r="G98" s="30"/>
    </row>
    <row r="99" spans="1:7" ht="12.75">
      <c r="A99" s="45"/>
      <c r="B99" s="38"/>
      <c r="C99" s="30"/>
      <c r="D99" s="30"/>
      <c r="E99" s="30"/>
      <c r="F99" s="30"/>
      <c r="G99" s="30"/>
    </row>
    <row r="100" spans="1:7" ht="12.75">
      <c r="A100" s="41"/>
      <c r="B100" s="38"/>
      <c r="C100" s="30"/>
      <c r="D100" s="30"/>
      <c r="E100" s="30"/>
      <c r="F100" s="30"/>
      <c r="G100" s="30"/>
    </row>
    <row r="101" spans="1:7" ht="12.75">
      <c r="A101" s="41"/>
      <c r="B101" s="38"/>
      <c r="C101" s="30"/>
      <c r="D101" s="30"/>
      <c r="E101" s="30"/>
      <c r="F101" s="30"/>
      <c r="G101" s="30"/>
    </row>
    <row r="102" spans="1:7" ht="12.75">
      <c r="A102" s="41"/>
      <c r="B102" s="38"/>
      <c r="C102" s="30"/>
      <c r="D102" s="30"/>
      <c r="E102" s="30"/>
      <c r="F102" s="30"/>
      <c r="G102" s="30"/>
    </row>
    <row r="103" spans="1:8" ht="12.75">
      <c r="A103" s="33"/>
      <c r="B103" s="34"/>
      <c r="C103" s="31"/>
      <c r="D103" s="31"/>
      <c r="E103" s="31"/>
      <c r="F103" s="31"/>
      <c r="G103" s="31"/>
      <c r="H103" s="14"/>
    </row>
    <row r="104" spans="1:7" ht="12.75">
      <c r="A104" s="41"/>
      <c r="B104" s="38"/>
      <c r="C104" s="30"/>
      <c r="D104" s="30"/>
      <c r="E104" s="30"/>
      <c r="F104" s="30"/>
      <c r="G104" s="30"/>
    </row>
    <row r="105" spans="1:7" ht="12.75">
      <c r="A105" s="45"/>
      <c r="B105" s="38"/>
      <c r="C105" s="30"/>
      <c r="D105" s="30"/>
      <c r="E105" s="30"/>
      <c r="F105" s="30"/>
      <c r="G105" s="30"/>
    </row>
    <row r="106" spans="1:7" ht="12.75">
      <c r="A106" s="45"/>
      <c r="B106" s="38"/>
      <c r="C106" s="30"/>
      <c r="D106" s="30"/>
      <c r="E106" s="30"/>
      <c r="F106" s="30"/>
      <c r="G106" s="30"/>
    </row>
    <row r="107" spans="1:7" ht="12.75">
      <c r="A107" s="41"/>
      <c r="B107" s="38"/>
      <c r="C107" s="30"/>
      <c r="D107" s="30"/>
      <c r="E107" s="30"/>
      <c r="F107" s="30"/>
      <c r="G107" s="30"/>
    </row>
    <row r="108" spans="1:7" ht="12.75">
      <c r="A108" s="41"/>
      <c r="B108" s="38"/>
      <c r="C108" s="30"/>
      <c r="D108" s="30"/>
      <c r="E108" s="30"/>
      <c r="F108" s="30"/>
      <c r="G108" s="30"/>
    </row>
    <row r="109" spans="1:7" ht="12.75">
      <c r="A109" s="41"/>
      <c r="B109" s="38"/>
      <c r="C109" s="30"/>
      <c r="D109" s="30"/>
      <c r="E109" s="30"/>
      <c r="F109" s="30"/>
      <c r="G109" s="30"/>
    </row>
    <row r="110" spans="1:7" ht="12.75">
      <c r="A110" s="33"/>
      <c r="B110" s="34"/>
      <c r="C110" s="31"/>
      <c r="D110" s="31"/>
      <c r="E110" s="31"/>
      <c r="F110" s="31"/>
      <c r="G110" s="31"/>
    </row>
    <row r="111" spans="1:7" ht="13.5">
      <c r="A111" s="55"/>
      <c r="B111" s="56"/>
      <c r="C111" s="8"/>
      <c r="D111" s="8"/>
      <c r="E111" s="8"/>
      <c r="F111" s="8"/>
      <c r="G111" s="8"/>
    </row>
    <row r="112" spans="1:7" ht="12.75">
      <c r="A112" s="3"/>
      <c r="B112" s="4"/>
      <c r="C112" s="9"/>
      <c r="D112" s="9"/>
      <c r="E112" s="9"/>
      <c r="F112" s="9"/>
      <c r="G112" s="9"/>
    </row>
    <row r="113" spans="1:7" ht="12.75">
      <c r="A113" s="3"/>
      <c r="B113" s="4"/>
      <c r="C113" s="5"/>
      <c r="D113" s="6"/>
      <c r="E113" s="6"/>
      <c r="F113" s="6"/>
      <c r="G113" s="6"/>
    </row>
    <row r="114" spans="1:7" ht="12.75">
      <c r="A114" s="3"/>
      <c r="B114" s="4"/>
      <c r="C114" s="5"/>
      <c r="D114" s="6"/>
      <c r="E114" s="6"/>
      <c r="F114" s="6"/>
      <c r="G114" s="6"/>
    </row>
    <row r="115" spans="1:7" ht="12.75">
      <c r="A115" s="3"/>
      <c r="B115" s="119"/>
      <c r="C115" s="119"/>
      <c r="D115" s="119"/>
      <c r="E115" s="119"/>
      <c r="F115" s="119"/>
      <c r="G115" s="119"/>
    </row>
    <row r="116" spans="1:7" ht="12.75">
      <c r="A116" s="3"/>
      <c r="B116" s="4"/>
      <c r="C116" s="5"/>
      <c r="D116" s="6"/>
      <c r="E116" s="6"/>
      <c r="F116" s="6"/>
      <c r="G116" s="6"/>
    </row>
    <row r="117" spans="1:7" ht="12.75">
      <c r="A117" s="3"/>
      <c r="B117" s="4"/>
      <c r="C117" s="5"/>
      <c r="D117" s="6"/>
      <c r="E117" s="6"/>
      <c r="F117" s="6"/>
      <c r="G117" s="6"/>
    </row>
    <row r="118" spans="1:7" ht="12.75">
      <c r="A118" s="3"/>
      <c r="B118" s="4"/>
      <c r="C118" s="5"/>
      <c r="D118" s="6"/>
      <c r="E118" s="6"/>
      <c r="F118" s="6"/>
      <c r="G118" s="6"/>
    </row>
    <row r="119" spans="1:7" ht="12.75">
      <c r="A119" s="3"/>
      <c r="B119" s="4"/>
      <c r="C119" s="5"/>
      <c r="D119" s="6"/>
      <c r="E119" s="6"/>
      <c r="F119" s="6"/>
      <c r="G119" s="6"/>
    </row>
    <row r="120" spans="1:7" ht="12.75">
      <c r="A120" s="3"/>
      <c r="B120" s="4"/>
      <c r="C120" s="5"/>
      <c r="D120" s="6"/>
      <c r="E120" s="6"/>
      <c r="F120" s="6"/>
      <c r="G120" s="6"/>
    </row>
    <row r="121" spans="1:7" ht="12.75">
      <c r="A121" s="3"/>
      <c r="B121" s="4"/>
      <c r="C121" s="5"/>
      <c r="D121" s="6"/>
      <c r="E121" s="6"/>
      <c r="F121" s="6"/>
      <c r="G121" s="6"/>
    </row>
    <row r="122" spans="1:7" ht="12.75">
      <c r="A122" s="3"/>
      <c r="B122" s="4"/>
      <c r="C122" s="5"/>
      <c r="D122" s="6"/>
      <c r="E122" s="6"/>
      <c r="F122" s="6"/>
      <c r="G122" s="6"/>
    </row>
    <row r="123" spans="1:7" ht="12.75">
      <c r="A123" s="3"/>
      <c r="B123" s="4"/>
      <c r="C123" s="5"/>
      <c r="D123" s="6"/>
      <c r="E123" s="6"/>
      <c r="F123" s="6"/>
      <c r="G123" s="6"/>
    </row>
    <row r="124" spans="1:7" ht="12.75">
      <c r="A124" s="3"/>
      <c r="B124" s="4"/>
      <c r="C124" s="5"/>
      <c r="D124" s="6"/>
      <c r="E124" s="6"/>
      <c r="F124" s="6"/>
      <c r="G124" s="6"/>
    </row>
    <row r="125" spans="1:7" ht="12.75">
      <c r="A125" s="3"/>
      <c r="B125" s="4"/>
      <c r="C125" s="5"/>
      <c r="D125" s="6"/>
      <c r="E125" s="6"/>
      <c r="F125" s="6"/>
      <c r="G125" s="6"/>
    </row>
    <row r="126" spans="1:8" ht="12.75">
      <c r="A126" s="3"/>
      <c r="B126" s="4"/>
      <c r="C126" s="5"/>
      <c r="D126" s="6"/>
      <c r="E126" s="6"/>
      <c r="F126" s="6"/>
      <c r="G126" s="6"/>
      <c r="H126" s="7"/>
    </row>
    <row r="127" spans="1:8" ht="12" customHeight="1">
      <c r="A127" s="3"/>
      <c r="B127" s="4"/>
      <c r="C127" s="5"/>
      <c r="D127" s="6"/>
      <c r="E127" s="6"/>
      <c r="F127" s="6"/>
      <c r="G127" s="6"/>
      <c r="H127" s="7"/>
    </row>
    <row r="128" spans="1:8" ht="12" customHeight="1">
      <c r="A128" s="3"/>
      <c r="B128" s="4"/>
      <c r="C128" s="5"/>
      <c r="D128" s="6"/>
      <c r="E128" s="6"/>
      <c r="F128" s="6"/>
      <c r="G128" s="6"/>
      <c r="H128" s="7"/>
    </row>
    <row r="129" spans="1:8" ht="12" customHeight="1">
      <c r="A129" s="3"/>
      <c r="B129" s="4"/>
      <c r="C129" s="5"/>
      <c r="D129" s="6"/>
      <c r="E129" s="6"/>
      <c r="F129" s="6"/>
      <c r="G129" s="6"/>
      <c r="H129" s="7"/>
    </row>
    <row r="130" spans="1:8" ht="12" customHeight="1">
      <c r="A130" s="3"/>
      <c r="B130" s="4"/>
      <c r="C130" s="5"/>
      <c r="D130" s="6"/>
      <c r="E130" s="6"/>
      <c r="F130" s="6"/>
      <c r="G130" s="6"/>
      <c r="H130" s="7"/>
    </row>
    <row r="131" spans="1:8" ht="12" customHeight="1">
      <c r="A131" s="3"/>
      <c r="B131" s="4"/>
      <c r="C131" s="5"/>
      <c r="D131" s="6"/>
      <c r="E131" s="6"/>
      <c r="F131" s="6"/>
      <c r="G131" s="6"/>
      <c r="H131" s="7"/>
    </row>
    <row r="132" spans="1:8" ht="12" customHeight="1">
      <c r="A132" s="3"/>
      <c r="B132" s="4"/>
      <c r="C132" s="5"/>
      <c r="D132" s="6"/>
      <c r="E132" s="6"/>
      <c r="F132" s="6"/>
      <c r="G132" s="6"/>
      <c r="H132" s="7"/>
    </row>
    <row r="133" spans="1:8" ht="12" customHeight="1">
      <c r="A133" s="3"/>
      <c r="B133" s="4"/>
      <c r="C133" s="5"/>
      <c r="D133" s="6"/>
      <c r="E133" s="6"/>
      <c r="F133" s="6"/>
      <c r="G133" s="6"/>
      <c r="H133" s="7"/>
    </row>
    <row r="134" spans="1:8" ht="12" customHeight="1">
      <c r="A134" s="3"/>
      <c r="B134" s="4"/>
      <c r="C134" s="5"/>
      <c r="D134" s="6"/>
      <c r="E134" s="6"/>
      <c r="F134" s="6"/>
      <c r="G134" s="6"/>
      <c r="H134" s="7"/>
    </row>
    <row r="135" spans="1:8" ht="12" customHeight="1">
      <c r="A135" s="3"/>
      <c r="B135" s="4"/>
      <c r="C135" s="5"/>
      <c r="D135" s="6"/>
      <c r="E135" s="6"/>
      <c r="F135" s="6"/>
      <c r="G135" s="6"/>
      <c r="H135" s="7"/>
    </row>
    <row r="136" spans="1:8" ht="12" customHeight="1">
      <c r="A136" s="3"/>
      <c r="B136" s="4"/>
      <c r="C136" s="5"/>
      <c r="D136" s="6"/>
      <c r="E136" s="6"/>
      <c r="F136" s="6"/>
      <c r="G136" s="6"/>
      <c r="H136" s="7"/>
    </row>
    <row r="137" spans="1:8" ht="12" customHeight="1">
      <c r="A137" s="3"/>
      <c r="B137" s="4"/>
      <c r="C137" s="5"/>
      <c r="D137" s="6"/>
      <c r="E137" s="6"/>
      <c r="F137" s="6"/>
      <c r="G137" s="6"/>
      <c r="H137" s="7"/>
    </row>
    <row r="138" spans="1:8" ht="12" customHeight="1">
      <c r="A138" s="3"/>
      <c r="B138" s="4"/>
      <c r="C138" s="5"/>
      <c r="D138" s="6"/>
      <c r="E138" s="6"/>
      <c r="F138" s="6"/>
      <c r="G138" s="6"/>
      <c r="H138" s="7"/>
    </row>
    <row r="139" spans="1:8" ht="12.75">
      <c r="A139" s="3"/>
      <c r="B139" s="4"/>
      <c r="C139" s="5"/>
      <c r="D139" s="6"/>
      <c r="E139" s="6"/>
      <c r="F139" s="6"/>
      <c r="G139" s="6"/>
      <c r="H139" s="7"/>
    </row>
    <row r="140" spans="1:8" s="2" customFormat="1" ht="15.75">
      <c r="A140" s="37"/>
      <c r="B140" s="4"/>
      <c r="C140" s="5"/>
      <c r="D140" s="6"/>
      <c r="E140" s="30"/>
      <c r="F140" s="30"/>
      <c r="G140" s="30"/>
      <c r="H140" s="12"/>
    </row>
    <row r="141" spans="1:7" ht="12.75">
      <c r="A141" s="57"/>
      <c r="B141" s="38"/>
      <c r="C141" s="30"/>
      <c r="D141" s="36"/>
      <c r="E141" s="36"/>
      <c r="F141" s="36"/>
      <c r="G141" s="36"/>
    </row>
    <row r="142" spans="1:7" ht="12.75">
      <c r="A142" s="44"/>
      <c r="B142" s="34"/>
      <c r="C142" s="31"/>
      <c r="D142" s="31"/>
      <c r="E142" s="31"/>
      <c r="F142" s="31"/>
      <c r="G142" s="31"/>
    </row>
    <row r="143" spans="1:7" ht="12.75">
      <c r="A143" s="33"/>
      <c r="B143" s="34"/>
      <c r="C143" s="31"/>
      <c r="D143" s="31"/>
      <c r="E143" s="31"/>
      <c r="F143" s="31"/>
      <c r="G143" s="31"/>
    </row>
    <row r="144" spans="1:7" ht="12.75">
      <c r="A144" s="45"/>
      <c r="B144" s="38"/>
      <c r="C144" s="30"/>
      <c r="D144" s="30"/>
      <c r="E144" s="30"/>
      <c r="F144" s="30"/>
      <c r="G144" s="30"/>
    </row>
    <row r="145" spans="1:7" s="11" customFormat="1" ht="27" customHeight="1">
      <c r="A145" s="58"/>
      <c r="B145" s="39"/>
      <c r="C145" s="40"/>
      <c r="D145" s="40"/>
      <c r="E145" s="40"/>
      <c r="F145" s="40"/>
      <c r="G145" s="40"/>
    </row>
    <row r="146" spans="1:7" ht="12.75">
      <c r="A146" s="44"/>
      <c r="B146" s="38"/>
      <c r="C146" s="30"/>
      <c r="D146" s="30"/>
      <c r="E146" s="30"/>
      <c r="F146" s="30"/>
      <c r="G146" s="30"/>
    </row>
    <row r="147" spans="1:7" ht="12.75">
      <c r="A147" s="45"/>
      <c r="B147" s="38"/>
      <c r="C147" s="30"/>
      <c r="D147" s="30"/>
      <c r="E147" s="30"/>
      <c r="F147" s="30"/>
      <c r="G147" s="30"/>
    </row>
    <row r="148" spans="1:7" ht="12.75">
      <c r="A148" s="41"/>
      <c r="B148" s="38"/>
      <c r="C148" s="30"/>
      <c r="D148" s="30"/>
      <c r="E148" s="30"/>
      <c r="F148" s="30"/>
      <c r="G148" s="30"/>
    </row>
    <row r="149" spans="1:7" ht="24" customHeight="1">
      <c r="A149" s="41"/>
      <c r="B149" s="38"/>
      <c r="C149" s="30"/>
      <c r="D149" s="30"/>
      <c r="E149" s="30"/>
      <c r="F149" s="30"/>
      <c r="G149" s="30"/>
    </row>
    <row r="150" spans="1:7" ht="14.25" customHeight="1">
      <c r="A150" s="33"/>
      <c r="B150" s="34"/>
      <c r="C150" s="31"/>
      <c r="D150" s="31"/>
      <c r="E150" s="31"/>
      <c r="F150" s="31"/>
      <c r="G150" s="31"/>
    </row>
    <row r="151" spans="1:7" ht="8.25" customHeight="1">
      <c r="A151" s="3"/>
      <c r="B151" s="4"/>
      <c r="C151" s="9"/>
      <c r="D151" s="9"/>
      <c r="E151" s="9"/>
      <c r="F151" s="9"/>
      <c r="G151" s="9"/>
    </row>
    <row r="152" spans="1:7" ht="12.75">
      <c r="A152" s="44"/>
      <c r="B152" s="38"/>
      <c r="C152" s="30"/>
      <c r="D152" s="30"/>
      <c r="E152" s="30"/>
      <c r="F152" s="30"/>
      <c r="G152" s="30"/>
    </row>
    <row r="153" spans="1:7" ht="12.75">
      <c r="A153" s="45"/>
      <c r="B153" s="38"/>
      <c r="C153" s="30"/>
      <c r="D153" s="30"/>
      <c r="E153" s="30"/>
      <c r="F153" s="30"/>
      <c r="G153" s="30"/>
    </row>
    <row r="154" spans="1:7" ht="12.75">
      <c r="A154" s="41"/>
      <c r="B154" s="38"/>
      <c r="C154" s="30"/>
      <c r="D154" s="30"/>
      <c r="E154" s="30"/>
      <c r="F154" s="30"/>
      <c r="G154" s="30"/>
    </row>
    <row r="155" spans="1:7" ht="12.75">
      <c r="A155" s="41"/>
      <c r="B155" s="38"/>
      <c r="C155" s="30"/>
      <c r="D155" s="30"/>
      <c r="E155" s="30"/>
      <c r="F155" s="30"/>
      <c r="G155" s="30"/>
    </row>
    <row r="156" spans="1:7" ht="12.75">
      <c r="A156" s="33"/>
      <c r="B156" s="34"/>
      <c r="C156" s="31"/>
      <c r="D156" s="31"/>
      <c r="E156" s="31"/>
      <c r="F156" s="31"/>
      <c r="G156" s="31"/>
    </row>
    <row r="157" spans="1:7" ht="8.25" customHeight="1">
      <c r="A157" s="3"/>
      <c r="B157" s="4"/>
      <c r="C157" s="10"/>
      <c r="D157" s="9"/>
      <c r="E157" s="9"/>
      <c r="F157" s="9"/>
      <c r="G157" s="9"/>
    </row>
    <row r="158" spans="1:7" ht="24" customHeight="1">
      <c r="A158" s="44"/>
      <c r="B158" s="38"/>
      <c r="C158" s="29"/>
      <c r="D158" s="30"/>
      <c r="E158" s="30"/>
      <c r="F158" s="30"/>
      <c r="G158" s="30"/>
    </row>
    <row r="159" spans="1:7" ht="12.75">
      <c r="A159" s="44"/>
      <c r="B159" s="34"/>
      <c r="C159" s="59"/>
      <c r="D159" s="31"/>
      <c r="E159" s="31"/>
      <c r="F159" s="31"/>
      <c r="G159" s="31"/>
    </row>
    <row r="160" spans="1:7" ht="12.75">
      <c r="A160" s="41"/>
      <c r="B160" s="38"/>
      <c r="C160" s="29"/>
      <c r="D160" s="30"/>
      <c r="E160" s="30"/>
      <c r="F160" s="30"/>
      <c r="G160" s="30"/>
    </row>
    <row r="161" spans="1:7" ht="12.75">
      <c r="A161" s="41"/>
      <c r="B161" s="38"/>
      <c r="C161" s="29"/>
      <c r="D161" s="30"/>
      <c r="E161" s="30"/>
      <c r="F161" s="30"/>
      <c r="G161" s="30"/>
    </row>
    <row r="162" spans="1:7" ht="12.75">
      <c r="A162" s="41"/>
      <c r="B162" s="38"/>
      <c r="C162" s="29"/>
      <c r="D162" s="30"/>
      <c r="E162" s="30"/>
      <c r="F162" s="30"/>
      <c r="G162" s="30"/>
    </row>
    <row r="163" spans="1:7" ht="12.75">
      <c r="A163" s="41"/>
      <c r="B163" s="38"/>
      <c r="C163" s="29"/>
      <c r="D163" s="30"/>
      <c r="E163" s="30"/>
      <c r="F163" s="30"/>
      <c r="G163" s="30"/>
    </row>
    <row r="164" spans="1:7" ht="12.75" customHeight="1">
      <c r="A164" s="41"/>
      <c r="B164" s="38"/>
      <c r="C164" s="29"/>
      <c r="D164" s="30"/>
      <c r="E164" s="30"/>
      <c r="F164" s="30"/>
      <c r="G164" s="30"/>
    </row>
    <row r="165" spans="1:7" ht="12.75">
      <c r="A165" s="41"/>
      <c r="B165" s="38"/>
      <c r="C165" s="29"/>
      <c r="D165" s="30"/>
      <c r="E165" s="30"/>
      <c r="F165" s="30"/>
      <c r="G165" s="30"/>
    </row>
    <row r="166" spans="1:7" ht="12.75">
      <c r="A166" s="41"/>
      <c r="B166" s="38"/>
      <c r="C166" s="29"/>
      <c r="D166" s="30"/>
      <c r="E166" s="30"/>
      <c r="F166" s="30"/>
      <c r="G166" s="30"/>
    </row>
    <row r="167" spans="1:7" ht="12.75">
      <c r="A167" s="57"/>
      <c r="B167" s="38"/>
      <c r="C167" s="30"/>
      <c r="D167" s="36"/>
      <c r="E167" s="36"/>
      <c r="F167" s="36"/>
      <c r="G167" s="36"/>
    </row>
    <row r="168" spans="1:7" ht="12.75">
      <c r="A168" s="41"/>
      <c r="B168" s="38"/>
      <c r="C168" s="29"/>
      <c r="D168" s="30"/>
      <c r="E168" s="30"/>
      <c r="F168" s="30"/>
      <c r="G168" s="30"/>
    </row>
    <row r="169" spans="1:7" ht="12.75">
      <c r="A169" s="41"/>
      <c r="B169" s="38"/>
      <c r="C169" s="29"/>
      <c r="D169" s="30"/>
      <c r="E169" s="30"/>
      <c r="F169" s="30"/>
      <c r="G169" s="30"/>
    </row>
    <row r="170" spans="1:7" ht="12.75">
      <c r="A170" s="41"/>
      <c r="B170" s="38"/>
      <c r="C170" s="29"/>
      <c r="D170" s="30"/>
      <c r="E170" s="30"/>
      <c r="F170" s="30"/>
      <c r="G170" s="30"/>
    </row>
    <row r="171" spans="1:7" ht="12.75">
      <c r="A171" s="41"/>
      <c r="B171" s="38"/>
      <c r="C171" s="30"/>
      <c r="D171" s="30"/>
      <c r="E171" s="30"/>
      <c r="F171" s="30"/>
      <c r="G171" s="30"/>
    </row>
    <row r="172" spans="1:7" ht="12.75">
      <c r="A172" s="41"/>
      <c r="B172" s="38"/>
      <c r="C172" s="29"/>
      <c r="D172" s="30"/>
      <c r="E172" s="30"/>
      <c r="F172" s="30"/>
      <c r="G172" s="30"/>
    </row>
    <row r="173" spans="1:7" ht="12.75">
      <c r="A173" s="41"/>
      <c r="B173" s="38"/>
      <c r="C173" s="29"/>
      <c r="D173" s="30"/>
      <c r="E173" s="30"/>
      <c r="F173" s="30"/>
      <c r="G173" s="30"/>
    </row>
    <row r="174" spans="1:7" ht="12.75">
      <c r="A174" s="41"/>
      <c r="B174" s="38"/>
      <c r="C174" s="29"/>
      <c r="D174" s="30"/>
      <c r="E174" s="30"/>
      <c r="F174" s="30"/>
      <c r="G174" s="30"/>
    </row>
    <row r="175" spans="1:7" ht="12.75">
      <c r="A175" s="41"/>
      <c r="B175" s="38"/>
      <c r="C175" s="29"/>
      <c r="D175" s="30"/>
      <c r="E175" s="30"/>
      <c r="F175" s="30"/>
      <c r="G175" s="30"/>
    </row>
    <row r="176" spans="1:7" ht="12.75">
      <c r="A176" s="33"/>
      <c r="B176" s="34"/>
      <c r="C176" s="59"/>
      <c r="D176" s="31"/>
      <c r="E176" s="31"/>
      <c r="F176" s="31"/>
      <c r="G176" s="31"/>
    </row>
    <row r="177" spans="1:7" ht="12.75">
      <c r="A177" s="41"/>
      <c r="B177" s="38"/>
      <c r="C177" s="29"/>
      <c r="D177" s="30"/>
      <c r="E177" s="30"/>
      <c r="F177" s="30"/>
      <c r="G177" s="30"/>
    </row>
    <row r="178" spans="1:7" ht="12.75">
      <c r="A178" s="41"/>
      <c r="B178" s="38"/>
      <c r="C178" s="29"/>
      <c r="D178" s="30"/>
      <c r="E178" s="30"/>
      <c r="F178" s="30"/>
      <c r="G178" s="30"/>
    </row>
    <row r="179" spans="1:7" ht="27" customHeight="1">
      <c r="A179" s="41"/>
      <c r="B179" s="38"/>
      <c r="C179" s="29"/>
      <c r="D179" s="30"/>
      <c r="E179" s="30"/>
      <c r="F179" s="30"/>
      <c r="G179" s="30"/>
    </row>
    <row r="180" spans="1:7" ht="12.75">
      <c r="A180" s="33"/>
      <c r="B180" s="34"/>
      <c r="C180" s="31"/>
      <c r="D180" s="31"/>
      <c r="E180" s="31"/>
      <c r="F180" s="31"/>
      <c r="G180" s="31"/>
    </row>
    <row r="181" spans="1:7" ht="7.5" customHeight="1">
      <c r="A181" s="41"/>
      <c r="B181" s="38"/>
      <c r="C181" s="29"/>
      <c r="D181" s="30"/>
      <c r="E181" s="30"/>
      <c r="F181" s="30"/>
      <c r="G181" s="30"/>
    </row>
    <row r="182" spans="1:7" ht="12.75">
      <c r="A182" s="33"/>
      <c r="B182" s="34"/>
      <c r="C182" s="31"/>
      <c r="D182" s="31"/>
      <c r="E182" s="31"/>
      <c r="F182" s="31"/>
      <c r="G182" s="31"/>
    </row>
    <row r="183" spans="1:7" ht="12.75">
      <c r="A183" s="45"/>
      <c r="B183" s="38"/>
      <c r="C183" s="30"/>
      <c r="D183" s="30"/>
      <c r="E183" s="30"/>
      <c r="F183" s="30"/>
      <c r="G183" s="30"/>
    </row>
    <row r="184" spans="1:7" ht="12.75">
      <c r="A184" s="45"/>
      <c r="B184" s="38"/>
      <c r="C184" s="30"/>
      <c r="D184" s="30"/>
      <c r="E184" s="30"/>
      <c r="F184" s="30"/>
      <c r="G184" s="30"/>
    </row>
    <row r="185" spans="1:7" ht="12.75">
      <c r="A185" s="45"/>
      <c r="B185" s="38"/>
      <c r="C185" s="30"/>
      <c r="D185" s="30"/>
      <c r="E185" s="30"/>
      <c r="F185" s="30"/>
      <c r="G185" s="30"/>
    </row>
    <row r="186" spans="1:7" ht="11.25" customHeight="1">
      <c r="A186" s="45"/>
      <c r="B186" s="38"/>
      <c r="C186" s="30"/>
      <c r="D186" s="30"/>
      <c r="E186" s="30"/>
      <c r="F186" s="30"/>
      <c r="G186" s="30"/>
    </row>
    <row r="187" spans="1:7" ht="12.75">
      <c r="A187" s="41"/>
      <c r="B187" s="38"/>
      <c r="C187" s="30"/>
      <c r="D187" s="30"/>
      <c r="E187" s="30"/>
      <c r="F187" s="30"/>
      <c r="G187" s="30"/>
    </row>
    <row r="188" spans="1:7" ht="12.75">
      <c r="A188" s="41"/>
      <c r="B188" s="38"/>
      <c r="C188" s="30"/>
      <c r="D188" s="30"/>
      <c r="E188" s="30"/>
      <c r="F188" s="30"/>
      <c r="G188" s="30"/>
    </row>
    <row r="189" spans="1:7" ht="12.75">
      <c r="A189" s="33"/>
      <c r="B189" s="34"/>
      <c r="C189" s="31"/>
      <c r="D189" s="31"/>
      <c r="E189" s="31"/>
      <c r="F189" s="31"/>
      <c r="G189" s="31"/>
    </row>
    <row r="190" spans="1:7" ht="22.5" customHeight="1">
      <c r="A190" s="117"/>
      <c r="B190" s="117"/>
      <c r="C190" s="117"/>
      <c r="D190" s="117"/>
      <c r="E190" s="117"/>
      <c r="F190" s="117"/>
      <c r="G190" s="117"/>
    </row>
    <row r="191" spans="1:7" ht="12.75">
      <c r="A191" s="16"/>
      <c r="B191" s="16"/>
      <c r="C191" s="17"/>
      <c r="D191" s="17"/>
      <c r="E191" s="17"/>
      <c r="F191" s="17"/>
      <c r="G191" s="17"/>
    </row>
  </sheetData>
  <sheetProtection/>
  <mergeCells count="15">
    <mergeCell ref="J4:J5"/>
    <mergeCell ref="I3:J3"/>
    <mergeCell ref="C4:C5"/>
    <mergeCell ref="A4:A5"/>
    <mergeCell ref="D4:G4"/>
    <mergeCell ref="H4:H5"/>
    <mergeCell ref="I4:I5"/>
    <mergeCell ref="E38:G38"/>
    <mergeCell ref="A2:G2"/>
    <mergeCell ref="A190:G190"/>
    <mergeCell ref="A58:G58"/>
    <mergeCell ref="B115:G115"/>
    <mergeCell ref="A56:F56"/>
    <mergeCell ref="E36:G36"/>
    <mergeCell ref="B4:B5"/>
  </mergeCells>
  <printOptions horizontalCentered="1"/>
  <pageMargins left="0.3937007874015748" right="0.3937007874015748" top="0.5905511811023623" bottom="0.1968503937007874" header="0.5118110236220472" footer="0.5118110236220472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ТошевС.О.</dc:creator>
  <cp:keywords/>
  <dc:description/>
  <cp:lastModifiedBy>Пользователь</cp:lastModifiedBy>
  <cp:lastPrinted>2010-05-11T10:32:02Z</cp:lastPrinted>
  <dcterms:created xsi:type="dcterms:W3CDTF">2001-12-26T06:49:22Z</dcterms:created>
  <dcterms:modified xsi:type="dcterms:W3CDTF">2010-06-02T09:18:48Z</dcterms:modified>
  <cp:category/>
  <cp:version/>
  <cp:contentType/>
  <cp:contentStatus/>
</cp:coreProperties>
</file>